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pfbtr.local\HorizonDFS\DEMProfiles\sriverosv\Archives\Perfil\Downloads\"/>
    </mc:Choice>
  </mc:AlternateContent>
  <bookViews>
    <workbookView xWindow="0" yWindow="0" windowWidth="23040" windowHeight="9190"/>
  </bookViews>
  <sheets>
    <sheet name="Condiciones Operativa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2" l="1"/>
  <c r="L6" i="2"/>
  <c r="M5" i="2"/>
  <c r="M6" i="2" l="1"/>
</calcChain>
</file>

<file path=xl/sharedStrings.xml><?xml version="1.0" encoding="utf-8"?>
<sst xmlns="http://schemas.openxmlformats.org/spreadsheetml/2006/main" count="35" uniqueCount="28">
  <si>
    <t>Nombre 
de Linea</t>
  </si>
  <si>
    <t>Sector</t>
  </si>
  <si>
    <t>Máximo</t>
  </si>
  <si>
    <t>Mínimo</t>
  </si>
  <si>
    <t>Promedio</t>
  </si>
  <si>
    <t>Presión (Psi)</t>
  </si>
  <si>
    <t>Temperatura (°F)</t>
  </si>
  <si>
    <t>length
(Km)</t>
  </si>
  <si>
    <t>Diámetro Nominal (pulg)</t>
  </si>
  <si>
    <t>Espesor de pared (Pulgadas)</t>
  </si>
  <si>
    <t>INFORMACIÓN DE DUCTOS A INSPECCIONAR</t>
  </si>
  <si>
    <t>Fecha de Inspección</t>
  </si>
  <si>
    <t>Material Tubería</t>
  </si>
  <si>
    <t>Velocidad (m/seg)</t>
  </si>
  <si>
    <t>GYC</t>
  </si>
  <si>
    <t>YAPACANI - SANTA ROSA - COLPA</t>
  </si>
  <si>
    <t>NINGUNA</t>
  </si>
  <si>
    <t>5LX-65</t>
  </si>
  <si>
    <t>Máximo
MOP</t>
  </si>
  <si>
    <t>INICIO DE OPERACIÓN</t>
  </si>
  <si>
    <t>GCC</t>
  </si>
  <si>
    <t>Caudal (MMPCD)</t>
  </si>
  <si>
    <t>CARRASCO - CRISTALMAYU - ARRUMANI</t>
  </si>
  <si>
    <t>34 – 81</t>
  </si>
  <si>
    <t>139 - 111</t>
  </si>
  <si>
    <t>Minimo</t>
  </si>
  <si>
    <t>Máximo
MAOP</t>
  </si>
  <si>
    <t>5LX-60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</si>
</sst>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8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3" fontId="3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 applyProtection="1">
      <alignment vertical="center"/>
    </xf>
    <xf numFmtId="13" fontId="3" fillId="0" borderId="1" xfId="0" applyNumberFormat="1" applyFont="1" applyFill="1" applyBorder="1" applyAlignment="1" applyProtection="1">
      <alignment vertical="center" wrapText="1"/>
    </xf>
    <xf numFmtId="13" fontId="2" fillId="0" borderId="0" xfId="0" applyNumberFormat="1" applyFont="1" applyFill="1" applyBorder="1" applyAlignment="1" applyProtection="1">
      <alignment horizontal="center"/>
    </xf>
    <xf numFmtId="13" fontId="0" fillId="0" borderId="0" xfId="0" applyNumberFormat="1"/>
    <xf numFmtId="0" fontId="0" fillId="0" borderId="0" xfId="0" applyNumberFormat="1"/>
    <xf numFmtId="4" fontId="3" fillId="0" borderId="1" xfId="0" applyNumberFormat="1" applyFont="1" applyFill="1" applyBorder="1" applyAlignment="1" applyProtection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wrapText="1"/>
    </xf>
    <xf numFmtId="0" fontId="6" fillId="0" borderId="13" xfId="0" applyFont="1" applyBorder="1" applyAlignment="1">
      <alignment horizontal="center" vertical="center"/>
    </xf>
    <xf numFmtId="13" fontId="3" fillId="0" borderId="3" xfId="0" applyNumberFormat="1" applyFont="1" applyFill="1" applyBorder="1" applyAlignment="1" applyProtection="1">
      <alignment vertical="center" wrapText="1"/>
    </xf>
    <xf numFmtId="0" fontId="6" fillId="0" borderId="1" xfId="0" applyFont="1" applyBorder="1" applyAlignment="1">
      <alignment horizontal="center" vertical="center"/>
    </xf>
    <xf numFmtId="13" fontId="0" fillId="0" borderId="0" xfId="0" applyNumberFormat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Fill="1" applyBorder="1" applyAlignment="1" applyProtection="1">
      <alignment horizontal="center" wrapText="1"/>
    </xf>
    <xf numFmtId="0" fontId="1" fillId="0" borderId="8" xfId="0" applyFont="1" applyFill="1" applyBorder="1" applyAlignment="1" applyProtection="1">
      <alignment horizontal="center" wrapText="1"/>
    </xf>
    <xf numFmtId="0" fontId="1" fillId="0" borderId="5" xfId="0" applyFont="1" applyFill="1" applyBorder="1" applyAlignment="1" applyProtection="1">
      <alignment horizontal="center" wrapText="1"/>
    </xf>
    <xf numFmtId="0" fontId="1" fillId="0" borderId="6" xfId="0" applyFont="1" applyFill="1" applyBorder="1" applyAlignment="1" applyProtection="1">
      <alignment horizontal="center" wrapText="1"/>
    </xf>
    <xf numFmtId="0" fontId="1" fillId="0" borderId="9" xfId="0" applyFont="1" applyFill="1" applyBorder="1" applyAlignment="1" applyProtection="1">
      <alignment horizontal="center" wrapText="1"/>
    </xf>
    <xf numFmtId="0" fontId="1" fillId="0" borderId="7" xfId="0" applyFont="1" applyFill="1" applyBorder="1" applyAlignment="1" applyProtection="1">
      <alignment horizontal="center" wrapText="1"/>
    </xf>
    <xf numFmtId="3" fontId="3" fillId="0" borderId="2" xfId="0" applyNumberFormat="1" applyFont="1" applyFill="1" applyBorder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476250</xdr:colOff>
      <xdr:row>0</xdr:row>
      <xdr:rowOff>114300</xdr:rowOff>
    </xdr:from>
    <xdr:to>
      <xdr:col>21</xdr:col>
      <xdr:colOff>419100</xdr:colOff>
      <xdr:row>0</xdr:row>
      <xdr:rowOff>478654</xdr:rowOff>
    </xdr:to>
    <xdr:pic>
      <xdr:nvPicPr>
        <xdr:cNvPr id="2" name="2 Imagen" descr="LOGO 20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607800" y="114300"/>
          <a:ext cx="920750" cy="3643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16"/>
  <sheetViews>
    <sheetView showGridLines="0" tabSelected="1" topLeftCell="D1" zoomScaleNormal="100" workbookViewId="0">
      <selection activeCell="N6" sqref="N6"/>
    </sheetView>
  </sheetViews>
  <sheetFormatPr baseColWidth="10" defaultRowHeight="14.5" x14ac:dyDescent="0.35"/>
  <cols>
    <col min="1" max="1" width="2.453125" customWidth="1"/>
    <col min="2" max="2" width="8.81640625" customWidth="1"/>
    <col min="3" max="3" width="36.90625" customWidth="1"/>
    <col min="4" max="4" width="4" customWidth="1"/>
    <col min="5" max="5" width="2.1796875" customWidth="1"/>
    <col min="6" max="6" width="1.7265625" customWidth="1"/>
    <col min="7" max="7" width="8.36328125" bestFit="1" customWidth="1"/>
    <col min="8" max="8" width="17" bestFit="1" customWidth="1"/>
    <col min="9" max="9" width="17.6328125" customWidth="1"/>
    <col min="10" max="11" width="9" bestFit="1" customWidth="1"/>
    <col min="12" max="13" width="9" customWidth="1"/>
    <col min="14" max="20" width="8.54296875" customWidth="1"/>
    <col min="21" max="21" width="14" bestFit="1" customWidth="1"/>
    <col min="22" max="23" width="7.54296875" customWidth="1"/>
  </cols>
  <sheetData>
    <row r="1" spans="2:23" ht="43" customHeight="1" x14ac:dyDescent="0.35">
      <c r="F1" s="4" t="s">
        <v>10</v>
      </c>
    </row>
    <row r="2" spans="2:23" ht="14.4" customHeight="1" x14ac:dyDescent="0.35">
      <c r="B2" s="25" t="s">
        <v>0</v>
      </c>
      <c r="C2" s="25" t="s">
        <v>1</v>
      </c>
      <c r="D2" s="29" t="s">
        <v>8</v>
      </c>
      <c r="E2" s="30"/>
      <c r="F2" s="31"/>
      <c r="G2" s="26" t="s">
        <v>7</v>
      </c>
      <c r="H2" s="26" t="s">
        <v>11</v>
      </c>
      <c r="I2" s="24" t="s">
        <v>21</v>
      </c>
      <c r="J2" s="24"/>
      <c r="K2" s="24"/>
      <c r="L2" s="27" t="s">
        <v>13</v>
      </c>
      <c r="M2" s="28"/>
      <c r="N2" s="24" t="s">
        <v>5</v>
      </c>
      <c r="O2" s="24"/>
      <c r="P2" s="24"/>
      <c r="Q2" s="24"/>
      <c r="R2" s="24" t="s">
        <v>6</v>
      </c>
      <c r="S2" s="24"/>
      <c r="T2" s="24"/>
      <c r="U2" s="38" t="s">
        <v>9</v>
      </c>
      <c r="V2" s="22" t="s">
        <v>12</v>
      </c>
      <c r="W2" s="22" t="s">
        <v>19</v>
      </c>
    </row>
    <row r="3" spans="2:23" ht="29" x14ac:dyDescent="0.35">
      <c r="B3" s="25"/>
      <c r="C3" s="25"/>
      <c r="D3" s="32"/>
      <c r="E3" s="33"/>
      <c r="F3" s="34"/>
      <c r="G3" s="26"/>
      <c r="H3" s="26"/>
      <c r="I3" s="6" t="s">
        <v>2</v>
      </c>
      <c r="J3" s="6" t="s">
        <v>3</v>
      </c>
      <c r="K3" s="6" t="s">
        <v>4</v>
      </c>
      <c r="L3" s="6" t="s">
        <v>2</v>
      </c>
      <c r="M3" s="6" t="s">
        <v>3</v>
      </c>
      <c r="N3" s="17" t="s">
        <v>26</v>
      </c>
      <c r="O3" s="17" t="s">
        <v>18</v>
      </c>
      <c r="P3" s="17" t="s">
        <v>25</v>
      </c>
      <c r="Q3" s="6" t="s">
        <v>4</v>
      </c>
      <c r="R3" s="6" t="s">
        <v>2</v>
      </c>
      <c r="S3" s="6" t="s">
        <v>3</v>
      </c>
      <c r="T3" s="6" t="s">
        <v>4</v>
      </c>
      <c r="U3" s="38"/>
      <c r="V3" s="23"/>
      <c r="W3" s="23"/>
    </row>
    <row r="4" spans="2:23" ht="6" customHeight="1" x14ac:dyDescent="0.35">
      <c r="B4" s="1"/>
      <c r="C4" s="1"/>
      <c r="D4" s="1"/>
      <c r="E4" s="1"/>
      <c r="F4" s="2"/>
      <c r="G4" s="3"/>
      <c r="H4" s="3"/>
      <c r="U4" s="7"/>
      <c r="V4" s="7"/>
      <c r="W4" s="7"/>
    </row>
    <row r="5" spans="2:23" x14ac:dyDescent="0.35">
      <c r="B5" s="10" t="s">
        <v>14</v>
      </c>
      <c r="C5" s="10" t="s">
        <v>15</v>
      </c>
      <c r="D5" s="35">
        <v>16</v>
      </c>
      <c r="E5" s="36"/>
      <c r="F5" s="37"/>
      <c r="G5" s="20" t="s">
        <v>23</v>
      </c>
      <c r="H5" s="19" t="s">
        <v>16</v>
      </c>
      <c r="I5" s="5">
        <v>188000</v>
      </c>
      <c r="J5" s="5">
        <v>120000</v>
      </c>
      <c r="K5" s="5">
        <v>150000</v>
      </c>
      <c r="L5" s="15">
        <f>(((I5/24)*0.158987)/3600)/(3.1416*(((($D$5-2*$U$5)/2)*2.54)/100)^2)</f>
        <v>2.84173773852189</v>
      </c>
      <c r="M5" s="15">
        <f>(((J5/24)*0.158987)/3600)/(3.1416*(((($D$6-2*$U$6)/2)*2.54)/100)^2)</f>
        <v>1.8284736861583022</v>
      </c>
      <c r="N5" s="5">
        <v>1440</v>
      </c>
      <c r="O5" s="5">
        <v>1400</v>
      </c>
      <c r="P5" s="5">
        <v>1000</v>
      </c>
      <c r="Q5" s="5">
        <v>1300</v>
      </c>
      <c r="R5" s="5">
        <v>120</v>
      </c>
      <c r="S5" s="5">
        <v>70</v>
      </c>
      <c r="T5" s="5">
        <v>100</v>
      </c>
      <c r="U5" s="8">
        <v>0.25</v>
      </c>
      <c r="V5" s="8" t="s">
        <v>17</v>
      </c>
      <c r="W5" s="8">
        <v>1994</v>
      </c>
    </row>
    <row r="6" spans="2:23" ht="15" thickBot="1" x14ac:dyDescent="0.4">
      <c r="B6" s="10" t="s">
        <v>20</v>
      </c>
      <c r="C6" s="10" t="s">
        <v>22</v>
      </c>
      <c r="D6" s="35">
        <v>16</v>
      </c>
      <c r="E6" s="36"/>
      <c r="F6" s="37"/>
      <c r="G6" s="18" t="s">
        <v>24</v>
      </c>
      <c r="H6" s="11" t="s">
        <v>16</v>
      </c>
      <c r="I6" s="5">
        <v>120000</v>
      </c>
      <c r="J6" s="5">
        <v>80000</v>
      </c>
      <c r="K6" s="5">
        <v>100000</v>
      </c>
      <c r="L6" s="15">
        <f>(((I6/24)*0.158987)/3600)/(3.1416*(((($D$6-2*$U$6)/2)*2.54)/100)^2)</f>
        <v>1.8284736861583022</v>
      </c>
      <c r="M6" s="15">
        <f>(((J6/24)*0.158987)/3600)/(3.1416*(((($D$6-2*$U$6)/2)*2.54)/100)^2)</f>
        <v>1.2189824574388683</v>
      </c>
      <c r="N6" s="5">
        <v>1440</v>
      </c>
      <c r="O6" s="5">
        <v>1420</v>
      </c>
      <c r="P6" s="5">
        <v>1000</v>
      </c>
      <c r="Q6" s="5">
        <v>1300</v>
      </c>
      <c r="R6" s="5">
        <v>120</v>
      </c>
      <c r="S6" s="5">
        <v>70</v>
      </c>
      <c r="T6" s="5">
        <v>100</v>
      </c>
      <c r="U6" s="8">
        <v>0.28100000000000003</v>
      </c>
      <c r="V6" s="8" t="s">
        <v>27</v>
      </c>
      <c r="W6" s="8">
        <v>2009</v>
      </c>
    </row>
    <row r="7" spans="2:23" x14ac:dyDescent="0.35">
      <c r="R7" s="9"/>
    </row>
    <row r="8" spans="2:23" x14ac:dyDescent="0.35">
      <c r="F8" s="12"/>
      <c r="R8" s="9"/>
    </row>
    <row r="9" spans="2:23" ht="14.5" hidden="1" customHeight="1" x14ac:dyDescent="0.35">
      <c r="F9" s="13"/>
      <c r="R9" s="9"/>
    </row>
    <row r="10" spans="2:23" x14ac:dyDescent="0.35">
      <c r="E10" s="21"/>
      <c r="F10" s="21"/>
      <c r="S10" s="16"/>
    </row>
    <row r="11" spans="2:23" ht="14.5" hidden="1" customHeight="1" x14ac:dyDescent="0.35">
      <c r="F11" s="13"/>
    </row>
    <row r="12" spans="2:23" ht="14.5" hidden="1" customHeight="1" x14ac:dyDescent="0.35">
      <c r="F12" s="14"/>
    </row>
    <row r="13" spans="2:23" ht="14.5" hidden="1" customHeight="1" x14ac:dyDescent="0.35">
      <c r="F13" s="13"/>
    </row>
    <row r="14" spans="2:23" ht="14.5" hidden="1" customHeight="1" x14ac:dyDescent="0.35"/>
    <row r="15" spans="2:23" x14ac:dyDescent="0.35">
      <c r="I15" s="16"/>
    </row>
    <row r="16" spans="2:23" x14ac:dyDescent="0.35">
      <c r="I16" s="16"/>
    </row>
  </sheetData>
  <mergeCells count="15">
    <mergeCell ref="E10:F10"/>
    <mergeCell ref="W2:W3"/>
    <mergeCell ref="N2:Q2"/>
    <mergeCell ref="R2:T2"/>
    <mergeCell ref="B2:B3"/>
    <mergeCell ref="C2:C3"/>
    <mergeCell ref="G2:G3"/>
    <mergeCell ref="H2:H3"/>
    <mergeCell ref="I2:K2"/>
    <mergeCell ref="L2:M2"/>
    <mergeCell ref="D2:F3"/>
    <mergeCell ref="D5:F5"/>
    <mergeCell ref="D6:F6"/>
    <mergeCell ref="U2:U3"/>
    <mergeCell ref="V2:V3"/>
  </mergeCells>
  <pageMargins left="0.7" right="0.7" top="0.75" bottom="0.75" header="0.3" footer="0.3"/>
  <pageSetup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Condiciones Operativas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Hurtado</dc:creator>
  <cp:lastModifiedBy>Steve Riveros</cp:lastModifiedBy>
  <cp:lastPrinted>2021-10-25T13:17:16Z</cp:lastPrinted>
  <dcterms:created xsi:type="dcterms:W3CDTF">2017-01-09T20:35:34Z</dcterms:created>
  <dcterms:modified xsi:type="dcterms:W3CDTF">2025-05-22T19:31:33Z</dcterms:modified>
</cp:coreProperties>
</file>